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CONTABLE\"/>
    </mc:Choice>
  </mc:AlternateContent>
  <bookViews>
    <workbookView xWindow="0" yWindow="0" windowWidth="20490" windowHeight="705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J56" i="1"/>
  <c r="I56" i="1"/>
  <c r="J48" i="1"/>
  <c r="I48" i="1"/>
  <c r="J42" i="1"/>
  <c r="J61" i="1" s="1"/>
  <c r="I42" i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<sst xmlns="http://schemas.openxmlformats.org/spreadsheetml/2006/main" count="68" uniqueCount="66">
  <si>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</si>
  <si>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2017 y  Diciembre 2016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</si>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</sst>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/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1797766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160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369088</xdr:rowOff>
    </xdr:from>
    <xdr:to>
      <xdr:col>8</xdr:col>
      <xdr:colOff>214091</xdr:colOff>
      <xdr:row>73</xdr:row>
      <xdr:rowOff>47618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1075188"/>
          <a:ext cx="3193040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zoomScale="80" zoomScaleNormal="80" zoomScalePageLayoutView="80" workbookViewId="0">
      <selection activeCell="D39" sqref="D3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14746900.470000001</v>
      </c>
      <c r="E16" s="44">
        <v>40814985.310000002</v>
      </c>
      <c r="G16" s="43" t="s">
        <v>12</v>
      </c>
      <c r="H16" s="43"/>
      <c r="I16" s="44">
        <v>298013.21000000002</v>
      </c>
      <c r="J16" s="44">
        <v>15959038.130000001</v>
      </c>
      <c r="K16" s="30"/>
    </row>
    <row r="17" spans="1:11" x14ac:dyDescent="0.2">
      <c r="A17" s="31"/>
      <c r="B17" s="43" t="s">
        <v>13</v>
      </c>
      <c r="C17" s="43"/>
      <c r="D17" s="44">
        <v>21403.08</v>
      </c>
      <c r="E17" s="44">
        <v>9466.69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9316127.0099999998</v>
      </c>
      <c r="E18" s="44">
        <v>11738230.199999999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0.02</v>
      </c>
      <c r="J23" s="44">
        <v>2.08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24084430.560000002</v>
      </c>
      <c r="E24" s="51">
        <f>SUM(E16:E22)</f>
        <v>52562682.200000003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298013.23000000004</v>
      </c>
      <c r="J25" s="51">
        <f>SUM(J16:J23)</f>
        <v>15959040.210000001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30667131.82</v>
      </c>
      <c r="E31" s="44">
        <v>8490609.7100000009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6706916.79</v>
      </c>
      <c r="E32" s="44">
        <v>4507422.12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6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436257.87</v>
      </c>
      <c r="E34" s="44">
        <v>436257.87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56">
        <v>0.04</v>
      </c>
      <c r="E35" s="56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298013.23000000004</v>
      </c>
      <c r="J38" s="51">
        <f>J25+J36</f>
        <v>15959040.210000001</v>
      </c>
      <c r="K38" s="30"/>
    </row>
    <row r="39" spans="1:11" x14ac:dyDescent="0.2">
      <c r="A39" s="50"/>
      <c r="B39" s="40" t="s">
        <v>47</v>
      </c>
      <c r="C39" s="40"/>
      <c r="D39" s="51">
        <f>+D29+D30+D31+D32+D33-D34+D35+D36+D37</f>
        <v>36937790.780000001</v>
      </c>
      <c r="E39" s="51">
        <f>+E29+E30+E31+E32+E33-E34+E35+E36+E37</f>
        <v>12561774.000000002</v>
      </c>
      <c r="F39" s="52"/>
      <c r="G39" s="37"/>
      <c r="H39" s="57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61022221.340000004</v>
      </c>
      <c r="E41" s="51">
        <f>E24+E39</f>
        <v>65124456.200000003</v>
      </c>
      <c r="G41" s="37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61364472.609999999</v>
      </c>
      <c r="J42" s="51">
        <f>SUM(J44:J46)</f>
        <v>45942221.189999998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61364472.609999999</v>
      </c>
      <c r="J44" s="44">
        <v>45942221.189999998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40" t="s">
        <v>54</v>
      </c>
      <c r="H48" s="40"/>
      <c r="I48" s="51">
        <f>+I51-I50</f>
        <v>640264.5</v>
      </c>
      <c r="J48" s="51">
        <f>SUM(J50:J54)</f>
        <v>3223194.8</v>
      </c>
      <c r="K48" s="30"/>
    </row>
    <row r="49" spans="1:11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1" x14ac:dyDescent="0.2">
      <c r="A50" s="31"/>
      <c r="B50" s="47"/>
      <c r="C50" s="58"/>
      <c r="D50" s="58"/>
      <c r="E50" s="49"/>
      <c r="G50" s="43" t="s">
        <v>55</v>
      </c>
      <c r="H50" s="43"/>
      <c r="I50" s="44">
        <v>120091.11</v>
      </c>
      <c r="J50" s="44">
        <v>74230.649999999994</v>
      </c>
      <c r="K50" s="30"/>
    </row>
    <row r="51" spans="1:11" x14ac:dyDescent="0.2">
      <c r="A51" s="31"/>
      <c r="B51" s="47"/>
      <c r="C51" s="58"/>
      <c r="D51" s="58"/>
      <c r="E51" s="49"/>
      <c r="G51" s="43" t="s">
        <v>56</v>
      </c>
      <c r="H51" s="43"/>
      <c r="I51" s="44">
        <v>760355.61</v>
      </c>
      <c r="J51" s="44">
        <v>3148964.15</v>
      </c>
      <c r="K51" s="30"/>
    </row>
    <row r="52" spans="1:11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+I44+I50-I51</f>
        <v>60724208.109999999</v>
      </c>
      <c r="J61" s="51">
        <f>J42+J48+J56</f>
        <v>49165415.989999995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61022221.339999996</v>
      </c>
      <c r="J63" s="51">
        <f>J38+J61</f>
        <v>65124456.199999996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2018-04-20T16:58:51Z</dcterms:created>
  <dcterms:modified xsi:type="dcterms:W3CDTF">2018-04-20T16:59:18Z</dcterms:modified>
</cp:coreProperties>
</file>